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5b9cb44e354464/Documents/MountainAireHOA/WA/Financials/YE 6-30-23/"/>
    </mc:Choice>
  </mc:AlternateContent>
  <xr:revisionPtr revIDLastSave="113" documentId="8_{D427408C-D632-4071-83C4-C383321BCD49}" xr6:coauthVersionLast="47" xr6:coauthVersionMax="47" xr10:uidLastSave="{45EF560C-7C7D-4B18-AFAB-3A011A24E778}"/>
  <bookViews>
    <workbookView xWindow="-120" yWindow="-120" windowWidth="20730" windowHeight="11040" xr2:uid="{C8DADF33-12C0-4D0B-88E7-F23399C48A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15" i="1"/>
  <c r="E33" i="1" s="1"/>
  <c r="G31" i="1"/>
  <c r="G15" i="1"/>
  <c r="G33" i="1" s="1"/>
  <c r="H40" i="1" l="1"/>
  <c r="H31" i="1" l="1"/>
  <c r="H15" i="1"/>
  <c r="H33" i="1" l="1"/>
</calcChain>
</file>

<file path=xl/sharedStrings.xml><?xml version="1.0" encoding="utf-8"?>
<sst xmlns="http://schemas.openxmlformats.org/spreadsheetml/2006/main" count="39" uniqueCount="38">
  <si>
    <t>Fairway Ridge Water Association</t>
  </si>
  <si>
    <t>Income</t>
  </si>
  <si>
    <t xml:space="preserve">   Dues Collected</t>
  </si>
  <si>
    <t xml:space="preserve">   Interest</t>
  </si>
  <si>
    <t>Total Income</t>
  </si>
  <si>
    <t>Expenses</t>
  </si>
  <si>
    <t xml:space="preserve">   License</t>
  </si>
  <si>
    <t xml:space="preserve">   Insurance</t>
  </si>
  <si>
    <t xml:space="preserve">   Electricity</t>
  </si>
  <si>
    <t xml:space="preserve">   Telephone</t>
  </si>
  <si>
    <t xml:space="preserve">   Water Operator(Treatment)</t>
  </si>
  <si>
    <t xml:space="preserve">   Water Operator(Distribution)</t>
  </si>
  <si>
    <t xml:space="preserve">   Water Testing &amp; Supplies</t>
  </si>
  <si>
    <t xml:space="preserve">   Water Facilities Repair</t>
  </si>
  <si>
    <t xml:space="preserve">   Water Facilities Maintainence</t>
  </si>
  <si>
    <t xml:space="preserve">   Taxes</t>
  </si>
  <si>
    <t>Total Expenses</t>
  </si>
  <si>
    <t>Net Income</t>
  </si>
  <si>
    <t xml:space="preserve">   Prof and Legal</t>
  </si>
  <si>
    <t>Budget</t>
  </si>
  <si>
    <t>Dues:</t>
  </si>
  <si>
    <t xml:space="preserve">   Late Fees</t>
  </si>
  <si>
    <t xml:space="preserve">   Water Hookup Fees</t>
  </si>
  <si>
    <t>Dev</t>
  </si>
  <si>
    <t>Und</t>
  </si>
  <si>
    <t>Mountain Aire</t>
  </si>
  <si>
    <t>Heathstone</t>
  </si>
  <si>
    <t>YE</t>
  </si>
  <si>
    <t>Net Income YE 6/30/2023</t>
  </si>
  <si>
    <t>Budget YE 6/30/24</t>
  </si>
  <si>
    <t xml:space="preserve">  Office  Supplies</t>
  </si>
  <si>
    <t>$450 X 70</t>
  </si>
  <si>
    <t>$225 X 60</t>
  </si>
  <si>
    <t>$450 X 2</t>
  </si>
  <si>
    <t>$450 X 18</t>
  </si>
  <si>
    <t>Dues Increase:</t>
  </si>
  <si>
    <t>Dev $350 -&gt; $450/yr</t>
  </si>
  <si>
    <t>Und $175 -&gt; $225/yr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</si>
</sst>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17" fontId="3" fillId="0" borderId="0" xfId="0" applyNumberFormat="1" applyFont="1"/>
    <xf numFmtId="15" fontId="3" fillId="0" borderId="0" xfId="0" applyNumberFormat="1" applyFont="1"/>
    <xf numFmtId="44" fontId="0" fillId="0" borderId="0" xfId="1" applyFont="1"/>
    <xf numFmtId="44" fontId="3" fillId="0" borderId="0" xfId="1" applyFont="1"/>
    <xf numFmtId="44" fontId="0" fillId="0" borderId="0" xfId="1" applyFont="1" applyAlignment="1">
      <alignment horizontal="center"/>
    </xf>
    <xf numFmtId="3" fontId="3" fillId="0" borderId="0" xfId="0" applyNumberFormat="1" applyFont="1"/>
    <xf numFmtId="3" fontId="3" fillId="0" borderId="0" xfId="1" applyNumberFormat="1" applyFont="1" applyAlignment="1">
      <alignment horizontal="center"/>
    </xf>
    <xf numFmtId="3" fontId="0" fillId="0" borderId="0" xfId="1" applyNumberFormat="1" applyFont="1"/>
    <xf numFmtId="3" fontId="3" fillId="0" borderId="0" xfId="1" applyNumberFormat="1" applyFont="1"/>
    <xf numFmtId="3" fontId="0" fillId="0" borderId="0" xfId="0" applyNumberFormat="1"/>
    <xf numFmtId="37" fontId="0" fillId="0" borderId="0" xfId="1" applyNumberFormat="1" applyFont="1"/>
    <xf numFmtId="37" fontId="3" fillId="0" borderId="0" xfId="1" applyNumberFormat="1" applyFont="1"/>
    <xf numFmtId="0" fontId="4" fillId="0" borderId="0" xfId="0" applyFont="1"/>
    <xf numFmtId="37" fontId="0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7" fontId="2" fillId="0" borderId="0" xfId="0" applyNumberFormat="1" applyFont="1"/>
    <xf numFmtId="3" fontId="2" fillId="0" borderId="0" xfId="1" applyNumberFormat="1" applyFont="1"/>
    <xf numFmtId="0" fontId="2" fillId="0" borderId="1" xfId="0" applyFont="1" applyBorder="1"/>
    <xf numFmtId="0" fontId="0" fillId="0" borderId="2" xfId="0" applyBorder="1"/>
    <xf numFmtId="37" fontId="0" fillId="0" borderId="2" xfId="0" applyNumberFormat="1" applyBorder="1"/>
    <xf numFmtId="3" fontId="0" fillId="0" borderId="2" xfId="0" applyNumberForma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3" fontId="0" fillId="0" borderId="7" xfId="0" applyNumberFormat="1" applyBorder="1"/>
    <xf numFmtId="0" fontId="0" fillId="0" borderId="8" xfId="0" applyBorder="1" applyAlignment="1">
      <alignment horizontal="center"/>
    </xf>
    <xf numFmtId="37" fontId="3" fillId="0" borderId="0" xfId="0" applyNumberFormat="1" applyFont="1" applyAlignment="1">
      <alignment horizontal="center"/>
    </xf>
    <xf numFmtId="37" fontId="0" fillId="0" borderId="0" xfId="0" applyNumberFormat="1"/>
    <xf numFmtId="3" fontId="2" fillId="0" borderId="7" xfId="0" applyNumberFormat="1" applyFont="1" applyBorder="1"/>
    <xf numFmtId="165" fontId="0" fillId="0" borderId="0" xfId="0" applyNumberFormat="1"/>
    <xf numFmtId="44" fontId="0" fillId="0" borderId="0" xfId="1" applyFont="1" applyBorder="1"/>
    <xf numFmtId="3" fontId="0" fillId="0" borderId="0" xfId="1" applyNumberFormat="1" applyFont="1" applyBorder="1"/>
    <xf numFmtId="0" fontId="0" fillId="0" borderId="0" xfId="0" applyBorder="1"/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165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9" xfId="0" applyBorder="1"/>
    <xf numFmtId="0" fontId="0" fillId="0" borderId="10" xfId="0" applyBorder="1"/>
    <xf numFmtId="3" fontId="0" fillId="0" borderId="11" xfId="0" applyNumberFormat="1" applyBorder="1" applyAlignment="1">
      <alignment horizontal="right"/>
    </xf>
    <xf numFmtId="0" fontId="0" fillId="0" borderId="12" xfId="0" applyBorder="1"/>
    <xf numFmtId="3" fontId="0" fillId="0" borderId="13" xfId="0" applyNumberFormat="1" applyBorder="1"/>
    <xf numFmtId="0" fontId="0" fillId="0" borderId="14" xfId="0" applyBorder="1"/>
    <xf numFmtId="0" fontId="0" fillId="0" borderId="15" xfId="0" applyBorder="1"/>
    <xf numFmtId="165" fontId="0" fillId="0" borderId="16" xfId="0" applyNumberFormat="1" applyBorder="1"/>
    <xf numFmtId="3" fontId="1" fillId="0" borderId="0" xfId="1" applyNumberFormat="1" applyFont="1"/>
    <xf numFmtId="3" fontId="0" fillId="0" borderId="2" xfId="0" applyNumberFormat="1" applyFont="1" applyBorder="1"/>
    <xf numFmtId="3" fontId="0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97C1-67D7-4494-A762-F80611A47161}">
  <dimension ref="A1:J47"/>
  <sheetViews>
    <sheetView tabSelected="1" topLeftCell="A30" workbookViewId="0">
      <selection activeCell="L44" sqref="L44"/>
    </sheetView>
  </sheetViews>
  <sheetFormatPr defaultRowHeight="15" x14ac:dyDescent="0.25"/>
  <cols>
    <col min="2" max="2" width="5" customWidth="1"/>
    <col min="3" max="3" width="8.7109375" customWidth="1"/>
    <col min="4" max="4" width="5.7109375" customWidth="1"/>
    <col min="5" max="5" width="13.7109375" style="11" customWidth="1"/>
    <col min="6" max="6" width="9.42578125" customWidth="1"/>
    <col min="7" max="7" width="10.28515625" customWidth="1"/>
    <col min="8" max="8" width="12.28515625" style="11" customWidth="1"/>
    <col min="9" max="9" width="9.140625" style="20"/>
    <col min="10" max="10" width="16.42578125" style="19" customWidth="1"/>
  </cols>
  <sheetData>
    <row r="1" spans="1:9" ht="18.75" x14ac:dyDescent="0.3">
      <c r="A1" s="14" t="s">
        <v>0</v>
      </c>
      <c r="B1" s="1"/>
      <c r="C1" s="1"/>
      <c r="D1" s="1"/>
      <c r="E1" s="7"/>
      <c r="F1" s="1"/>
      <c r="H1" s="7"/>
    </row>
    <row r="2" spans="1:9" ht="15.75" x14ac:dyDescent="0.25">
      <c r="A2" s="1" t="s">
        <v>28</v>
      </c>
      <c r="B2" s="1"/>
      <c r="C2" s="1"/>
      <c r="D2" s="1"/>
      <c r="E2" s="7"/>
      <c r="F2" s="1"/>
      <c r="H2" s="7"/>
    </row>
    <row r="3" spans="1:9" ht="15.75" x14ac:dyDescent="0.25">
      <c r="A3" s="1" t="s">
        <v>29</v>
      </c>
      <c r="B3" s="1"/>
      <c r="C3" s="1"/>
      <c r="D3" s="1"/>
      <c r="E3" s="7"/>
      <c r="F3" s="1"/>
      <c r="H3" s="7"/>
    </row>
    <row r="4" spans="1:9" ht="15.75" x14ac:dyDescent="0.25">
      <c r="A4" s="1"/>
      <c r="B4" s="1"/>
      <c r="C4" s="1"/>
      <c r="D4" s="1"/>
      <c r="E4" s="7"/>
      <c r="F4" s="2"/>
      <c r="H4" s="7"/>
    </row>
    <row r="5" spans="1:9" ht="15.75" x14ac:dyDescent="0.25">
      <c r="A5" s="3"/>
      <c r="B5" s="1"/>
      <c r="C5" s="1"/>
      <c r="D5" s="1"/>
      <c r="E5" s="16">
        <v>45107</v>
      </c>
      <c r="F5" s="16"/>
      <c r="G5" s="16">
        <v>45107</v>
      </c>
      <c r="H5" s="16">
        <v>45473</v>
      </c>
    </row>
    <row r="6" spans="1:9" ht="15.75" x14ac:dyDescent="0.25">
      <c r="A6" s="1"/>
      <c r="B6" s="1"/>
      <c r="C6" s="1"/>
      <c r="D6" s="1"/>
      <c r="E6" s="18" t="s">
        <v>19</v>
      </c>
      <c r="F6" s="17"/>
      <c r="G6" s="35" t="s">
        <v>27</v>
      </c>
      <c r="H6" s="18" t="s">
        <v>19</v>
      </c>
    </row>
    <row r="7" spans="1:9" ht="15.75" x14ac:dyDescent="0.25">
      <c r="E7" s="8"/>
      <c r="F7" s="6"/>
      <c r="G7" s="15"/>
      <c r="H7" s="8"/>
    </row>
    <row r="8" spans="1:9" ht="15.75" x14ac:dyDescent="0.25">
      <c r="A8" s="1" t="s">
        <v>1</v>
      </c>
      <c r="E8" s="9"/>
      <c r="F8" s="4"/>
      <c r="G8" s="12"/>
      <c r="H8" s="9"/>
    </row>
    <row r="9" spans="1:9" x14ac:dyDescent="0.25">
      <c r="E9" s="9"/>
      <c r="F9" s="4"/>
      <c r="G9" s="12"/>
      <c r="H9" s="9"/>
    </row>
    <row r="10" spans="1:9" x14ac:dyDescent="0.25">
      <c r="A10" t="s">
        <v>2</v>
      </c>
      <c r="E10" s="23">
        <v>41650</v>
      </c>
      <c r="F10" s="4"/>
      <c r="G10" s="12">
        <v>41925</v>
      </c>
      <c r="H10" s="23">
        <v>54000</v>
      </c>
      <c r="I10" s="21"/>
    </row>
    <row r="11" spans="1:9" x14ac:dyDescent="0.25">
      <c r="A11" t="s">
        <v>3</v>
      </c>
      <c r="E11" s="9">
        <v>300</v>
      </c>
      <c r="F11" s="4"/>
      <c r="G11" s="12">
        <v>464.4</v>
      </c>
      <c r="H11" s="9">
        <v>900</v>
      </c>
      <c r="I11" s="21"/>
    </row>
    <row r="12" spans="1:9" x14ac:dyDescent="0.25">
      <c r="A12" t="s">
        <v>21</v>
      </c>
      <c r="E12" s="9"/>
      <c r="F12" s="4"/>
      <c r="G12" s="12">
        <v>75</v>
      </c>
      <c r="H12" s="9"/>
      <c r="I12" s="21"/>
    </row>
    <row r="13" spans="1:9" x14ac:dyDescent="0.25">
      <c r="A13" t="s">
        <v>22</v>
      </c>
      <c r="E13" s="9"/>
      <c r="F13" s="4"/>
      <c r="G13" s="12"/>
      <c r="H13" s="9"/>
      <c r="I13" s="21"/>
    </row>
    <row r="14" spans="1:9" x14ac:dyDescent="0.25">
      <c r="E14" s="9"/>
      <c r="F14" s="4"/>
      <c r="G14" s="12"/>
      <c r="H14" s="9"/>
      <c r="I14" s="21"/>
    </row>
    <row r="15" spans="1:9" ht="15.75" x14ac:dyDescent="0.25">
      <c r="A15" s="1" t="s">
        <v>4</v>
      </c>
      <c r="E15" s="10">
        <f>SUM(E10:E14)</f>
        <v>41950</v>
      </c>
      <c r="F15" s="5"/>
      <c r="G15" s="13">
        <f>SUM(G10:G14)</f>
        <v>42464.4</v>
      </c>
      <c r="H15" s="10">
        <f>SUM(H10:H14)</f>
        <v>54900</v>
      </c>
      <c r="I15" s="21"/>
    </row>
    <row r="16" spans="1:9" x14ac:dyDescent="0.25">
      <c r="E16" s="9"/>
      <c r="F16" s="4"/>
      <c r="G16" s="12"/>
      <c r="H16" s="9"/>
      <c r="I16" s="21"/>
    </row>
    <row r="17" spans="1:9" ht="15.75" x14ac:dyDescent="0.25">
      <c r="A17" s="1" t="s">
        <v>5</v>
      </c>
      <c r="E17" s="9"/>
      <c r="F17" s="4"/>
      <c r="G17" s="12"/>
      <c r="H17" s="9"/>
      <c r="I17" s="21"/>
    </row>
    <row r="18" spans="1:9" x14ac:dyDescent="0.25">
      <c r="A18" t="s">
        <v>18</v>
      </c>
      <c r="E18" s="23">
        <v>160</v>
      </c>
      <c r="F18" s="4"/>
      <c r="G18" s="12">
        <v>160</v>
      </c>
      <c r="H18" s="55">
        <v>200</v>
      </c>
      <c r="I18" s="21"/>
    </row>
    <row r="19" spans="1:9" x14ac:dyDescent="0.25">
      <c r="A19" t="s">
        <v>6</v>
      </c>
      <c r="E19" s="23">
        <v>330</v>
      </c>
      <c r="F19" s="4"/>
      <c r="G19" s="12">
        <v>380</v>
      </c>
      <c r="H19" s="55">
        <v>400</v>
      </c>
      <c r="I19" s="21"/>
    </row>
    <row r="20" spans="1:9" x14ac:dyDescent="0.25">
      <c r="A20" t="s">
        <v>7</v>
      </c>
      <c r="E20" s="9">
        <v>4300</v>
      </c>
      <c r="F20" s="4"/>
      <c r="G20" s="12">
        <v>4293</v>
      </c>
      <c r="H20" s="9">
        <v>4300</v>
      </c>
    </row>
    <row r="21" spans="1:9" x14ac:dyDescent="0.25">
      <c r="A21" t="s">
        <v>30</v>
      </c>
      <c r="E21" s="9">
        <v>40</v>
      </c>
      <c r="F21" s="4"/>
      <c r="G21" s="12">
        <v>1020</v>
      </c>
      <c r="H21" s="9">
        <v>50</v>
      </c>
    </row>
    <row r="22" spans="1:9" x14ac:dyDescent="0.25">
      <c r="A22" t="s">
        <v>8</v>
      </c>
      <c r="E22" s="9">
        <v>5000</v>
      </c>
      <c r="F22" s="4"/>
      <c r="G22" s="12">
        <v>4257</v>
      </c>
      <c r="H22" s="9">
        <v>5000</v>
      </c>
    </row>
    <row r="23" spans="1:9" x14ac:dyDescent="0.25">
      <c r="A23" t="s">
        <v>9</v>
      </c>
      <c r="E23" s="9">
        <v>200</v>
      </c>
      <c r="F23" s="4"/>
      <c r="G23" s="12">
        <v>178</v>
      </c>
      <c r="H23" s="9">
        <v>200</v>
      </c>
    </row>
    <row r="24" spans="1:9" x14ac:dyDescent="0.25">
      <c r="A24" t="s">
        <v>10</v>
      </c>
      <c r="E24" s="9">
        <v>15000</v>
      </c>
      <c r="F24" s="4"/>
      <c r="G24" s="12">
        <v>15000</v>
      </c>
      <c r="H24" s="9">
        <v>15000</v>
      </c>
    </row>
    <row r="25" spans="1:9" x14ac:dyDescent="0.25">
      <c r="A25" t="s">
        <v>11</v>
      </c>
      <c r="E25" s="9">
        <v>1500</v>
      </c>
      <c r="F25" s="4"/>
      <c r="G25" s="12">
        <v>1968</v>
      </c>
      <c r="H25" s="9">
        <v>2000</v>
      </c>
    </row>
    <row r="26" spans="1:9" x14ac:dyDescent="0.25">
      <c r="A26" t="s">
        <v>12</v>
      </c>
      <c r="E26" s="9">
        <v>4000</v>
      </c>
      <c r="F26" s="4"/>
      <c r="G26" s="12">
        <v>4842</v>
      </c>
      <c r="H26" s="9">
        <v>6000</v>
      </c>
    </row>
    <row r="27" spans="1:9" x14ac:dyDescent="0.25">
      <c r="A27" t="s">
        <v>13</v>
      </c>
      <c r="E27" s="9">
        <v>4000</v>
      </c>
      <c r="F27" s="4"/>
      <c r="G27" s="12">
        <v>0</v>
      </c>
      <c r="H27" s="9">
        <v>6000</v>
      </c>
    </row>
    <row r="28" spans="1:9" x14ac:dyDescent="0.25">
      <c r="A28" t="s">
        <v>14</v>
      </c>
      <c r="E28" s="9">
        <v>7000</v>
      </c>
      <c r="F28" s="4"/>
      <c r="G28" s="12">
        <v>7992</v>
      </c>
      <c r="H28" s="9">
        <v>8000</v>
      </c>
    </row>
    <row r="29" spans="1:9" x14ac:dyDescent="0.25">
      <c r="A29" t="s">
        <v>15</v>
      </c>
      <c r="E29" s="9">
        <v>25</v>
      </c>
      <c r="F29" s="4"/>
      <c r="G29" s="12">
        <v>10</v>
      </c>
      <c r="H29" s="9">
        <v>50</v>
      </c>
      <c r="I29" s="21"/>
    </row>
    <row r="30" spans="1:9" x14ac:dyDescent="0.25">
      <c r="E30" s="9"/>
      <c r="F30" s="4"/>
      <c r="G30" s="12"/>
      <c r="H30" s="9"/>
    </row>
    <row r="31" spans="1:9" ht="15.75" x14ac:dyDescent="0.25">
      <c r="A31" s="1" t="s">
        <v>16</v>
      </c>
      <c r="E31" s="10">
        <f>SUM(E18:E29)</f>
        <v>41555</v>
      </c>
      <c r="F31" s="5"/>
      <c r="G31" s="13">
        <f>SUM(G17:G30)</f>
        <v>40100</v>
      </c>
      <c r="H31" s="10">
        <f>SUM(H18:H29)</f>
        <v>47200</v>
      </c>
    </row>
    <row r="32" spans="1:9" x14ac:dyDescent="0.25">
      <c r="E32" s="9"/>
      <c r="F32" s="4"/>
      <c r="G32" s="12"/>
      <c r="H32" s="9"/>
    </row>
    <row r="33" spans="1:10" ht="15.75" x14ac:dyDescent="0.25">
      <c r="A33" s="1" t="s">
        <v>17</v>
      </c>
      <c r="B33" s="1"/>
      <c r="C33" s="1"/>
      <c r="D33" s="1"/>
      <c r="E33" s="10">
        <f>SUM(E15-E31)</f>
        <v>395</v>
      </c>
      <c r="F33" s="5"/>
      <c r="G33" s="10">
        <f>G15-G31</f>
        <v>2364.4000000000015</v>
      </c>
      <c r="H33" s="10">
        <f>SUM(H15-H31)</f>
        <v>7700</v>
      </c>
    </row>
    <row r="34" spans="1:10" ht="15.75" x14ac:dyDescent="0.25">
      <c r="A34" s="1"/>
      <c r="B34" s="1"/>
      <c r="C34" s="1"/>
      <c r="D34" s="1"/>
      <c r="E34" s="10"/>
      <c r="F34" s="5"/>
      <c r="G34" s="10"/>
      <c r="H34" s="10"/>
    </row>
    <row r="35" spans="1:10" ht="15.75" x14ac:dyDescent="0.25">
      <c r="A35" s="1"/>
      <c r="B35" s="1"/>
      <c r="C35" s="1"/>
      <c r="D35" s="1"/>
      <c r="E35" s="10"/>
      <c r="F35" s="5"/>
      <c r="G35" s="13"/>
      <c r="H35" s="10"/>
    </row>
    <row r="36" spans="1:10" x14ac:dyDescent="0.25">
      <c r="C36" s="24" t="s">
        <v>20</v>
      </c>
      <c r="D36" s="25"/>
      <c r="E36" s="25" t="s">
        <v>23</v>
      </c>
      <c r="F36" s="26" t="s">
        <v>31</v>
      </c>
      <c r="G36" s="27"/>
      <c r="H36" s="56">
        <v>31500</v>
      </c>
      <c r="I36" s="28"/>
      <c r="J36" s="22"/>
    </row>
    <row r="37" spans="1:10" x14ac:dyDescent="0.25">
      <c r="C37" s="29"/>
      <c r="E37" t="s">
        <v>24</v>
      </c>
      <c r="F37" s="36" t="s">
        <v>32</v>
      </c>
      <c r="G37" s="11"/>
      <c r="H37" s="57">
        <v>13500</v>
      </c>
      <c r="I37" s="30"/>
    </row>
    <row r="38" spans="1:10" x14ac:dyDescent="0.25">
      <c r="C38" s="29"/>
      <c r="E38" t="s">
        <v>25</v>
      </c>
      <c r="F38" s="36" t="s">
        <v>33</v>
      </c>
      <c r="G38" s="11"/>
      <c r="H38" s="11">
        <v>900</v>
      </c>
      <c r="I38" s="30"/>
    </row>
    <row r="39" spans="1:10" x14ac:dyDescent="0.25">
      <c r="C39" s="29"/>
      <c r="E39" t="s">
        <v>26</v>
      </c>
      <c r="F39" s="36" t="s">
        <v>34</v>
      </c>
      <c r="G39" s="11"/>
      <c r="H39" s="33">
        <v>8100</v>
      </c>
      <c r="I39" s="30"/>
    </row>
    <row r="40" spans="1:10" x14ac:dyDescent="0.25">
      <c r="C40" s="31"/>
      <c r="D40" s="32"/>
      <c r="E40" s="33"/>
      <c r="F40" s="32"/>
      <c r="G40" s="37"/>
      <c r="H40" s="37">
        <f>SUM(H36:H39)</f>
        <v>54000</v>
      </c>
      <c r="I40" s="34"/>
    </row>
    <row r="42" spans="1:10" ht="15.75" thickBot="1" x14ac:dyDescent="0.3"/>
    <row r="43" spans="1:10" x14ac:dyDescent="0.25">
      <c r="C43" s="47" t="s">
        <v>35</v>
      </c>
      <c r="D43" s="48"/>
      <c r="E43" s="49"/>
      <c r="F43" s="43"/>
      <c r="G43" s="43"/>
      <c r="H43" s="42"/>
      <c r="I43" s="44"/>
    </row>
    <row r="44" spans="1:10" x14ac:dyDescent="0.25">
      <c r="C44" s="50" t="s">
        <v>36</v>
      </c>
      <c r="D44" s="41"/>
      <c r="E44" s="51"/>
      <c r="F44" s="39"/>
      <c r="G44" s="39"/>
      <c r="H44" s="40"/>
      <c r="I44" s="44"/>
    </row>
    <row r="45" spans="1:10" ht="15.75" thickBot="1" x14ac:dyDescent="0.3">
      <c r="C45" s="52" t="s">
        <v>37</v>
      </c>
      <c r="D45" s="53"/>
      <c r="E45" s="54"/>
      <c r="F45" s="45"/>
      <c r="G45" s="45"/>
      <c r="H45" s="45"/>
      <c r="I45" s="44"/>
    </row>
    <row r="46" spans="1:10" x14ac:dyDescent="0.25">
      <c r="C46" s="46"/>
      <c r="D46" s="41"/>
      <c r="E46" s="45"/>
      <c r="F46" s="45"/>
      <c r="G46" s="45"/>
      <c r="H46" s="45"/>
      <c r="I46" s="44"/>
      <c r="J46" s="38"/>
    </row>
    <row r="47" spans="1:10" x14ac:dyDescent="0.25">
      <c r="C47" s="41"/>
      <c r="D47" s="41"/>
      <c r="E47" s="45"/>
      <c r="F47" s="45"/>
      <c r="G47" s="45"/>
      <c r="H47" s="45"/>
      <c r="I47" s="44"/>
      <c r="J47" s="3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Margi</cp:lastModifiedBy>
  <cp:lastPrinted>2023-07-05T18:55:22Z</cp:lastPrinted>
  <dcterms:created xsi:type="dcterms:W3CDTF">2020-05-19T17:11:29Z</dcterms:created>
  <dcterms:modified xsi:type="dcterms:W3CDTF">2023-07-05T19:02:04Z</dcterms:modified>
</cp:coreProperties>
</file>